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Свод источников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" i="1"/>
  <c r="F9"/>
  <c r="F10"/>
  <c r="F11"/>
  <c r="F12"/>
  <c r="F13"/>
  <c r="F14"/>
  <c r="F15"/>
  <c r="F16"/>
  <c r="F17"/>
  <c r="F18"/>
  <c r="F19"/>
  <c r="F20"/>
  <c r="F21"/>
  <c r="F5"/>
  <c r="E20"/>
  <c r="E19" s="1"/>
  <c r="E18" s="1"/>
  <c r="E16"/>
  <c r="E15" s="1"/>
  <c r="E14" s="1"/>
  <c r="E11"/>
  <c r="E10" s="1"/>
  <c r="E9" s="1"/>
  <c r="D21"/>
  <c r="D20" s="1"/>
  <c r="D19" s="1"/>
  <c r="D18" s="1"/>
  <c r="D17"/>
  <c r="D16" s="1"/>
  <c r="D15" s="1"/>
  <c r="D14" s="1"/>
  <c r="D11"/>
  <c r="D10" s="1"/>
  <c r="D9" s="1"/>
  <c r="E13" l="1"/>
  <c r="E7" s="1"/>
  <c r="E5" s="1"/>
  <c r="D13"/>
  <c r="D7" l="1"/>
  <c r="D5" s="1"/>
</calcChain>
</file>

<file path=xl/sharedStrings.xml><?xml version="1.0" encoding="utf-8"?>
<sst xmlns="http://schemas.openxmlformats.org/spreadsheetml/2006/main" count="47" uniqueCount="46">
  <si>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</si>
  <si>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</si>
  <si>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</si>
  <si>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</si>
  <si>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</si>
  <si>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</si>
  <si>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</si>
  <si>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</si>
  <si>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2019 год
</t>
  </si>
  <si>
    <t>№ строки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</si>
  <si>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</si>
  <si>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</si>
  <si>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</si>
  <si>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</si>
  <si>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</si>
  <si>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</si>
  <si>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</si>
  <si>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</si>
  <si>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</si>
  <si>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</si>
  <si>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</si>
  <si>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</si>
  <si>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</si>
  <si>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>из них:</t>
  </si>
  <si>
    <t>5-1</t>
  </si>
  <si>
    <t>5-2</t>
  </si>
  <si>
    <t>5-3</t>
  </si>
  <si>
    <t>000 0 06 00 00 00 0000 000</t>
  </si>
  <si>
    <t>000 01 06 01 00 00 0000 000</t>
  </si>
  <si>
    <t>000 01 06 01 00 00 0000 630</t>
  </si>
  <si>
    <t>000 01 06 01 00 04 0000 630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</si>
  <si>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</si>
  <si>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</si>
  <si>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 xml:space="preserve">  Иные источники внутреннего финансирования дефицитов бюджетов</t>
  </si>
  <si>
    <t xml:space="preserve">  Акции и иные формы участия в капитале, находящиеся в государственной и муниципальной собственности</t>
  </si>
  <si>
    <t xml:space="preserve">  Средства от продажи акций и иных форм участия в капитале, находящихся в государственной и муниципальной собственности</t>
  </si>
  <si>
    <t xml:space="preserve">  Средства от продажи акций и иных форм участия в капитале, находящихся в собственности городских округов</t>
  </si>
  <si>
    <t>Наименование 
показателя</t>
  </si>
  <si>
    <t>Код источника по бюджетной классификации</t>
  </si>
  <si>
    <t>% исполнения</t>
  </si>
  <si>
    <t>2</t>
  </si>
  <si>
    <t>3</t>
  </si>
  <si>
    <t>5</t>
  </si>
  <si>
    <t>Исполнено в рублях за 2019 год</t>
  </si>
  <si>
    <t>6</t>
  </si>
  <si>
    <t>Приложение № 13  к решению Думы НГО № 30                       от 27.05.2020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</si>
</sst>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 Cyr"/>
      <family val="2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0"/>
    <xf numFmtId="0" fontId="8" fillId="0" borderId="3">
      <alignment horizontal="left" wrapText="1"/>
    </xf>
    <xf numFmtId="49" fontId="10" fillId="0" borderId="4">
      <alignment horizontal="center" vertical="center" wrapText="1"/>
    </xf>
    <xf numFmtId="49" fontId="10" fillId="0" borderId="4">
      <alignment horizontal="center" vertical="center" wrapText="1"/>
    </xf>
    <xf numFmtId="49" fontId="10" fillId="0" borderId="4">
      <alignment horizontal="center" vertical="center" wrapText="1"/>
    </xf>
  </cellStyleXfs>
  <cellXfs count="26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9" fillId="0" borderId="1" xfId="2" applyNumberFormat="1" applyFont="1" applyBorder="1" applyAlignment="1" applyProtection="1">
      <alignment horizontal="left" wrapText="1"/>
      <protection locked="0"/>
    </xf>
    <xf numFmtId="49" fontId="1" fillId="0" borderId="1" xfId="0" applyNumberFormat="1" applyFont="1" applyBorder="1" applyAlignment="1">
      <alignment horizontal="center" wrapText="1"/>
    </xf>
    <xf numFmtId="49" fontId="9" fillId="0" borderId="1" xfId="2" applyNumberFormat="1" applyFont="1" applyBorder="1" applyAlignment="1" applyProtection="1">
      <alignment horizontal="left" wrapText="1"/>
      <protection locked="0"/>
    </xf>
    <xf numFmtId="4" fontId="1" fillId="0" borderId="1" xfId="0" applyNumberFormat="1" applyFont="1" applyFill="1" applyBorder="1" applyAlignment="1"/>
    <xf numFmtId="49" fontId="11" fillId="0" borderId="1" xfId="3" applyNumberFormat="1" applyFont="1" applyBorder="1" applyAlignment="1" applyProtection="1">
      <alignment horizontal="center" vertical="center" wrapText="1"/>
    </xf>
    <xf numFmtId="49" fontId="11" fillId="0" borderId="1" xfId="4" applyNumberFormat="1" applyFont="1" applyBorder="1" applyProtection="1">
      <alignment horizontal="center" vertical="center" wrapText="1"/>
    </xf>
    <xf numFmtId="49" fontId="11" fillId="0" borderId="1" xfId="5" applyNumberFormat="1" applyFont="1" applyBorder="1" applyProtection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5" fillId="0" borderId="0" xfId="1" applyFont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</cellXfs>
  <cellStyles count="6">
    <cellStyle name="xl29 2" xfId="3"/>
    <cellStyle name="xl30 2" xfId="5"/>
    <cellStyle name="xl53 2" xfId="4"/>
    <cellStyle name="xl73" xfId="2"/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C25"/>
  <sheetViews>
    <sheetView tabSelected="1" topLeftCell="B1" zoomScaleNormal="100" workbookViewId="0">
      <selection activeCell="E1" sqref="E1:F1"/>
    </sheetView>
  </sheetViews>
  <sheetFormatPr defaultColWidth="8.75" defaultRowHeight="18.75"/>
  <cols>
    <col min="1" max="1" width="8.75" style="1"/>
    <col min="2" max="2" width="61.125" style="1" customWidth="1"/>
    <col min="3" max="3" width="24.875" style="1" customWidth="1"/>
    <col min="4" max="4" width="16.875" style="1" customWidth="1"/>
    <col min="5" max="5" width="16.75" style="1" customWidth="1"/>
    <col min="6" max="6" width="10.125" style="1" customWidth="1"/>
    <col min="7" max="16384" width="8.75" style="1"/>
  </cols>
  <sheetData>
    <row r="1" spans="1:16383" ht="55.5" customHeight="1">
      <c r="A1" s="2"/>
      <c r="B1" s="2"/>
      <c r="C1" s="2"/>
      <c r="D1" s="4"/>
      <c r="E1" s="24" t="s">
        <v>45</v>
      </c>
      <c r="F1" s="24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</row>
    <row r="2" spans="1:16383" ht="46.9" customHeight="1">
      <c r="A2" s="25" t="s">
        <v>8</v>
      </c>
      <c r="B2" s="25"/>
      <c r="C2" s="25"/>
      <c r="D2" s="25"/>
      <c r="E2" s="25"/>
      <c r="F2" s="25"/>
    </row>
    <row r="3" spans="1:16383" s="3" customFormat="1" ht="30">
      <c r="A3" s="18" t="s">
        <v>9</v>
      </c>
      <c r="B3" s="18" t="s">
        <v>37</v>
      </c>
      <c r="C3" s="18" t="s">
        <v>38</v>
      </c>
      <c r="D3" s="19" t="s">
        <v>22</v>
      </c>
      <c r="E3" s="19" t="s">
        <v>43</v>
      </c>
      <c r="F3" s="19" t="s">
        <v>39</v>
      </c>
    </row>
    <row r="4" spans="1:16383">
      <c r="A4" s="20">
        <v>1</v>
      </c>
      <c r="B4" s="20" t="s">
        <v>40</v>
      </c>
      <c r="C4" s="20" t="s">
        <v>41</v>
      </c>
      <c r="D4" s="20">
        <v>4</v>
      </c>
      <c r="E4" s="20" t="s">
        <v>42</v>
      </c>
      <c r="F4" s="20" t="s">
        <v>44</v>
      </c>
    </row>
    <row r="5" spans="1:16383" ht="34.9" customHeight="1">
      <c r="A5" s="5">
        <v>1</v>
      </c>
      <c r="B5" s="6" t="s">
        <v>31</v>
      </c>
      <c r="C5" s="7" t="s">
        <v>0</v>
      </c>
      <c r="D5" s="10">
        <f>D7</f>
        <v>236538845.29999965</v>
      </c>
      <c r="E5" s="10">
        <f>E7</f>
        <v>25499052.240000192</v>
      </c>
      <c r="F5" s="21">
        <f>E5/D5*100</f>
        <v>10.780069636198665</v>
      </c>
    </row>
    <row r="6" spans="1:16383" ht="16.149999999999999" customHeight="1">
      <c r="A6" s="5">
        <v>2</v>
      </c>
      <c r="B6" s="8" t="s">
        <v>10</v>
      </c>
      <c r="C6" s="7"/>
      <c r="D6" s="11"/>
      <c r="E6" s="11"/>
      <c r="F6" s="21"/>
    </row>
    <row r="7" spans="1:16383">
      <c r="A7" s="5">
        <v>3</v>
      </c>
      <c r="B7" s="12" t="s">
        <v>32</v>
      </c>
      <c r="C7" s="22" t="s">
        <v>0</v>
      </c>
      <c r="D7" s="10">
        <f>D9+D13</f>
        <v>236538845.29999965</v>
      </c>
      <c r="E7" s="10">
        <f>E9+E13</f>
        <v>25499052.240000192</v>
      </c>
      <c r="F7" s="21">
        <f t="shared" ref="F7:F21" si="0">E7/D7*100</f>
        <v>10.780069636198665</v>
      </c>
    </row>
    <row r="8" spans="1:16383">
      <c r="A8" s="5">
        <v>4</v>
      </c>
      <c r="B8" s="13" t="s">
        <v>23</v>
      </c>
      <c r="C8" s="22"/>
      <c r="D8" s="10"/>
      <c r="E8" s="10"/>
      <c r="F8" s="21"/>
    </row>
    <row r="9" spans="1:16383" ht="27.75" customHeight="1">
      <c r="A9" s="5">
        <v>5</v>
      </c>
      <c r="B9" s="14" t="s">
        <v>33</v>
      </c>
      <c r="C9" s="23" t="s">
        <v>27</v>
      </c>
      <c r="D9" s="10">
        <f t="shared" ref="D9:E11" si="1">D10</f>
        <v>30653.19</v>
      </c>
      <c r="E9" s="10">
        <f t="shared" si="1"/>
        <v>30653.19</v>
      </c>
      <c r="F9" s="21">
        <f t="shared" si="0"/>
        <v>100</v>
      </c>
    </row>
    <row r="10" spans="1:16383" ht="32.25">
      <c r="A10" s="15" t="s">
        <v>24</v>
      </c>
      <c r="B10" s="16" t="s">
        <v>34</v>
      </c>
      <c r="C10" s="23" t="s">
        <v>28</v>
      </c>
      <c r="D10" s="10">
        <f t="shared" si="1"/>
        <v>30653.19</v>
      </c>
      <c r="E10" s="10">
        <f t="shared" si="1"/>
        <v>30653.19</v>
      </c>
      <c r="F10" s="21">
        <f t="shared" si="0"/>
        <v>100</v>
      </c>
    </row>
    <row r="11" spans="1:16383" ht="32.25">
      <c r="A11" s="15" t="s">
        <v>25</v>
      </c>
      <c r="B11" s="16" t="s">
        <v>35</v>
      </c>
      <c r="C11" s="23" t="s">
        <v>29</v>
      </c>
      <c r="D11" s="10">
        <f t="shared" si="1"/>
        <v>30653.19</v>
      </c>
      <c r="E11" s="10">
        <f t="shared" si="1"/>
        <v>30653.19</v>
      </c>
      <c r="F11" s="21">
        <f t="shared" si="0"/>
        <v>100</v>
      </c>
    </row>
    <row r="12" spans="1:16383" ht="32.25">
      <c r="A12" s="15" t="s">
        <v>26</v>
      </c>
      <c r="B12" s="16" t="s">
        <v>36</v>
      </c>
      <c r="C12" s="23" t="s">
        <v>30</v>
      </c>
      <c r="D12" s="10">
        <v>30653.19</v>
      </c>
      <c r="E12" s="10">
        <v>30653.19</v>
      </c>
      <c r="F12" s="21">
        <f t="shared" si="0"/>
        <v>100</v>
      </c>
    </row>
    <row r="13" spans="1:16383">
      <c r="A13" s="5">
        <v>6</v>
      </c>
      <c r="B13" s="6" t="s">
        <v>1</v>
      </c>
      <c r="C13" s="9" t="s">
        <v>13</v>
      </c>
      <c r="D13" s="10">
        <f>D14+D18</f>
        <v>236508192.10999966</v>
      </c>
      <c r="E13" s="10">
        <f>E14+E18</f>
        <v>25468399.050000191</v>
      </c>
      <c r="F13" s="21">
        <f t="shared" si="0"/>
        <v>10.768506081241732</v>
      </c>
    </row>
    <row r="14" spans="1:16383">
      <c r="A14" s="5">
        <v>7</v>
      </c>
      <c r="B14" s="6" t="s">
        <v>11</v>
      </c>
      <c r="C14" s="9" t="s">
        <v>14</v>
      </c>
      <c r="D14" s="10">
        <f t="shared" ref="D14:E16" si="2">D15</f>
        <v>-4420509676.2200003</v>
      </c>
      <c r="E14" s="10">
        <f t="shared" si="2"/>
        <v>-4467008467.1599998</v>
      </c>
      <c r="F14" s="21">
        <f t="shared" si="0"/>
        <v>101.05188755021028</v>
      </c>
    </row>
    <row r="15" spans="1:16383">
      <c r="A15" s="5">
        <v>8</v>
      </c>
      <c r="B15" s="6" t="s">
        <v>2</v>
      </c>
      <c r="C15" s="9" t="s">
        <v>15</v>
      </c>
      <c r="D15" s="10">
        <f t="shared" si="2"/>
        <v>-4420509676.2200003</v>
      </c>
      <c r="E15" s="10">
        <f t="shared" si="2"/>
        <v>-4467008467.1599998</v>
      </c>
      <c r="F15" s="21">
        <f t="shared" si="0"/>
        <v>101.05188755021028</v>
      </c>
    </row>
    <row r="16" spans="1:16383">
      <c r="A16" s="5">
        <v>9</v>
      </c>
      <c r="B16" s="6" t="s">
        <v>3</v>
      </c>
      <c r="C16" s="9" t="s">
        <v>16</v>
      </c>
      <c r="D16" s="10">
        <f t="shared" si="2"/>
        <v>-4420509676.2200003</v>
      </c>
      <c r="E16" s="10">
        <f t="shared" si="2"/>
        <v>-4467008467.1599998</v>
      </c>
      <c r="F16" s="21">
        <f t="shared" si="0"/>
        <v>101.05188755021028</v>
      </c>
    </row>
    <row r="17" spans="1:6" ht="32.25">
      <c r="A17" s="5">
        <v>10</v>
      </c>
      <c r="B17" s="6" t="s">
        <v>4</v>
      </c>
      <c r="C17" s="9" t="s">
        <v>17</v>
      </c>
      <c r="D17" s="17">
        <f>-4401774535.22-16453500-42000-2239641</f>
        <v>-4420509676.2200003</v>
      </c>
      <c r="E17" s="17">
        <v>-4467008467.1599998</v>
      </c>
      <c r="F17" s="21">
        <f t="shared" si="0"/>
        <v>101.05188755021028</v>
      </c>
    </row>
    <row r="18" spans="1:6">
      <c r="A18" s="5">
        <v>11</v>
      </c>
      <c r="B18" s="6" t="s">
        <v>12</v>
      </c>
      <c r="C18" s="9" t="s">
        <v>18</v>
      </c>
      <c r="D18" s="17">
        <f t="shared" ref="D18:E20" si="3">D19</f>
        <v>4657017868.3299999</v>
      </c>
      <c r="E18" s="17">
        <f t="shared" si="3"/>
        <v>4492476866.21</v>
      </c>
      <c r="F18" s="21">
        <f t="shared" si="0"/>
        <v>96.46681617352256</v>
      </c>
    </row>
    <row r="19" spans="1:6">
      <c r="A19" s="5">
        <v>12</v>
      </c>
      <c r="B19" s="6" t="s">
        <v>5</v>
      </c>
      <c r="C19" s="9" t="s">
        <v>19</v>
      </c>
      <c r="D19" s="17">
        <f t="shared" si="3"/>
        <v>4657017868.3299999</v>
      </c>
      <c r="E19" s="17">
        <f t="shared" si="3"/>
        <v>4492476866.21</v>
      </c>
      <c r="F19" s="21">
        <f t="shared" si="0"/>
        <v>96.46681617352256</v>
      </c>
    </row>
    <row r="20" spans="1:6">
      <c r="A20" s="5">
        <v>13</v>
      </c>
      <c r="B20" s="6" t="s">
        <v>6</v>
      </c>
      <c r="C20" s="9" t="s">
        <v>20</v>
      </c>
      <c r="D20" s="17">
        <f t="shared" si="3"/>
        <v>4657017868.3299999</v>
      </c>
      <c r="E20" s="17">
        <f t="shared" si="3"/>
        <v>4492476866.21</v>
      </c>
      <c r="F20" s="21">
        <f t="shared" si="0"/>
        <v>96.46681617352256</v>
      </c>
    </row>
    <row r="21" spans="1:6" ht="32.25">
      <c r="A21" s="5">
        <v>14</v>
      </c>
      <c r="B21" s="6" t="s">
        <v>7</v>
      </c>
      <c r="C21" s="9" t="s">
        <v>21</v>
      </c>
      <c r="D21" s="17">
        <f>4638680727.33+16055500+42000+2239641</f>
        <v>4657017868.3299999</v>
      </c>
      <c r="E21" s="17">
        <v>4492476866.21</v>
      </c>
      <c r="F21" s="21">
        <f t="shared" si="0"/>
        <v>96.46681617352256</v>
      </c>
    </row>
    <row r="23" spans="1:6">
      <c r="A23" s="2"/>
    </row>
    <row r="24" spans="1:6">
      <c r="A24" s="2"/>
    </row>
    <row r="25" spans="1:6">
      <c r="A25" s="2"/>
    </row>
  </sheetData>
  <mergeCells count="2">
    <mergeCell ref="E1:F1"/>
    <mergeCell ref="A2:F2"/>
  </mergeCells>
  <pageMargins left="0.70866141732283472" right="0.31496062992125984" top="0.6" bottom="0.5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 источников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2020-03-31T07:45:07Z</cp:lastPrinted>
  <dcterms:created xsi:type="dcterms:W3CDTF">2018-11-10T07:32:45Z</dcterms:created>
  <dcterms:modified xsi:type="dcterms:W3CDTF">2020-06-03T07:05:06Z</dcterms:modified>
</cp:coreProperties>
</file>